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activeTab="0"/>
  </bookViews>
  <sheets>
    <sheet name="Development 2a sess. 2013 - WEB" sheetId="1" r:id="rId1"/>
  </sheets>
  <definedNames>
    <definedName name="_xlnm.Print_Area" localSheetId="0">'Development 2a sess. 2013 - WEB'!$A$2:$Q$20</definedName>
  </definedNames>
  <calcPr fullCalcOnLoad="1"/>
</workbook>
</file>

<file path=xl/sharedStrings.xml><?xml version="1.0" encoding="utf-8"?>
<sst xmlns="http://schemas.openxmlformats.org/spreadsheetml/2006/main" count="138" uniqueCount="118">
  <si>
    <t>N.B. Sono ritenuti ammissibili al sostegno i soli progetti che abbiano ottenuto un punteggio maggiore o uguale a 70 punti totali</t>
  </si>
  <si>
    <t>Massafra, Martina Franca, Alberobello, Crispiano, Ginosa, Fasano, Noci, Laterza, Statte, Grottaglie (Parco regionale delle Gravine)</t>
  </si>
  <si>
    <t>2759/13/E</t>
  </si>
  <si>
    <t>Torino</t>
  </si>
  <si>
    <t>Luna Film</t>
  </si>
  <si>
    <t>French Connection Films</t>
  </si>
  <si>
    <t>Altrove</t>
  </si>
  <si>
    <t>Vittorio Rifranti</t>
  </si>
  <si>
    <t>Costa garganica oppure un paese della costa del Salento.</t>
  </si>
  <si>
    <t>2795/13/E</t>
  </si>
  <si>
    <t>IK Media</t>
  </si>
  <si>
    <t>Laokoon Film Group</t>
  </si>
  <si>
    <t>Sunsex Boulevard</t>
  </si>
  <si>
    <t>Alberto D'Agnano, Giovanni Robbiano, Dario Sardelli, collaboratrice alla sceneggiatura: Caterina Montanari</t>
  </si>
  <si>
    <t>Commedia</t>
  </si>
  <si>
    <t>Savelletri (Villa Dan Bolla), Piazza di San Vito dei Normanni, Carovigno, San Vito (vedi Allegato 2)</t>
  </si>
  <si>
    <t>2824/13/E</t>
  </si>
  <si>
    <t>London</t>
  </si>
  <si>
    <t>Cinatura UK</t>
  </si>
  <si>
    <t>Ltd</t>
  </si>
  <si>
    <t>The Scent of Books</t>
  </si>
  <si>
    <t>Aljandro Agresti</t>
  </si>
  <si>
    <t>Drammatico</t>
  </si>
  <si>
    <t xml:space="preserve">Bari </t>
  </si>
  <si>
    <t>Legenda: 1-Qualità artistica (60)  2-Qualità coerenza e realizzabilità (40)</t>
  </si>
  <si>
    <t>TOTALE SOSTEGNO STANZIATO</t>
  </si>
  <si>
    <t>TOTALE IMPATTI</t>
  </si>
  <si>
    <t>Bari quartiere Japigia: strade, scuole superiori, comunità cinese; Quartiere Carrassi: Socrate Occupato, palestra popolare Morad Tahiri; Bari vecchia: strade e locali; Quartiere San Paolo; La Murgia</t>
  </si>
  <si>
    <t>2715/13/E</t>
  </si>
  <si>
    <t>Bologna</t>
  </si>
  <si>
    <t>Pierrot e la Rosa</t>
  </si>
  <si>
    <t>Kiné Società Cooperativa Scarl</t>
  </si>
  <si>
    <t>Doc.</t>
  </si>
  <si>
    <t>Lunàdigas</t>
  </si>
  <si>
    <t>2724/13/E</t>
  </si>
  <si>
    <t>Bunker Lab</t>
  </si>
  <si>
    <t>Rollerboy</t>
  </si>
  <si>
    <t>Vito Palmieri</t>
  </si>
  <si>
    <t>Palaghiaccio di Bari; Ferrovie Appulo Lucane; Taranto.</t>
  </si>
  <si>
    <t>2736/13/E</t>
  </si>
  <si>
    <t>Milano</t>
  </si>
  <si>
    <t>Blue Grey</t>
  </si>
  <si>
    <t>L'ora di tutti</t>
  </si>
  <si>
    <t>Giancarlo De Cataldo, Stefania Rocca, Carlo Capasa</t>
  </si>
  <si>
    <t>Otranto e Salento</t>
  </si>
  <si>
    <t>2738/13/E</t>
  </si>
  <si>
    <t>Charlot</t>
  </si>
  <si>
    <t>Doc.</t>
  </si>
  <si>
    <t>Benito Ravone</t>
  </si>
  <si>
    <t>Brindisi città, Isole Pedagne, Faro Travera, Riserva Naturale Torre Guaceto, Torre Tesa.</t>
  </si>
  <si>
    <t>2741/13/E</t>
  </si>
  <si>
    <t>Coopspettacolo.it</t>
  </si>
  <si>
    <t>Scarl</t>
  </si>
  <si>
    <t>Elefant Film Ass. cult</t>
  </si>
  <si>
    <t>La luna in bocca</t>
  </si>
  <si>
    <t>Michele Innocente, Davide Rizzo</t>
  </si>
  <si>
    <t>Commedia grottesca</t>
  </si>
  <si>
    <t>Cimitero di Lecce, Lecce città.</t>
  </si>
  <si>
    <t>2737/13/E</t>
  </si>
  <si>
    <t>Fasano</t>
  </si>
  <si>
    <t>Finzioni Cinematografiche</t>
  </si>
  <si>
    <t>I vinti</t>
  </si>
  <si>
    <t>Francesco Losavio</t>
  </si>
  <si>
    <t>western - drammatico</t>
  </si>
  <si>
    <t>Budget sviluppo</t>
  </si>
  <si>
    <t>Budget progetto</t>
  </si>
  <si>
    <t>Sostegno stanziato</t>
  </si>
  <si>
    <t>2038/13/E</t>
  </si>
  <si>
    <t>Roma</t>
  </si>
  <si>
    <t>MarvinFilm</t>
  </si>
  <si>
    <t>Srl</t>
  </si>
  <si>
    <t>Vega's Project srl</t>
  </si>
  <si>
    <t>Lungo</t>
  </si>
  <si>
    <t>Honeymùn</t>
  </si>
  <si>
    <t>Salvatore Allocca, Emiliano Corapi</t>
  </si>
  <si>
    <t>Commedia drammatica</t>
  </si>
  <si>
    <t>Santa Maria di Leuca, Melpignano, Trepuzzi, Cannole, Lecce, Gallipoli, Tuglie,   Torre dell'Orso, Nardò, Litoranea Adriatica.</t>
  </si>
  <si>
    <t>2515/13/E</t>
  </si>
  <si>
    <t>Roma</t>
  </si>
  <si>
    <t>Srl</t>
  </si>
  <si>
    <t>Lungo</t>
  </si>
  <si>
    <t>Fabrizio Cattani</t>
  </si>
  <si>
    <t>noir - pulp - westnern</t>
  </si>
  <si>
    <t>Manduria e zone limitrofe</t>
  </si>
  <si>
    <t>2682/13/E</t>
  </si>
  <si>
    <t>Bari</t>
  </si>
  <si>
    <t>Mac Film</t>
  </si>
  <si>
    <t>Sas</t>
  </si>
  <si>
    <t>Furie De Sanghe (Emorragia celebrale)</t>
  </si>
  <si>
    <t>Riccardo Spagnulo</t>
  </si>
  <si>
    <t>commedia nera e grottesca</t>
  </si>
  <si>
    <t>Bari vecchia</t>
  </si>
  <si>
    <t>2688/13/E</t>
  </si>
  <si>
    <t>Controra Film</t>
  </si>
  <si>
    <t>Srl</t>
  </si>
  <si>
    <t>Doc.</t>
  </si>
  <si>
    <t>La canzone di Orlando</t>
  </si>
  <si>
    <t>Paola Randi</t>
  </si>
  <si>
    <t>Documentario</t>
  </si>
  <si>
    <t>SESSIONE II 2013</t>
  </si>
  <si>
    <t>Natura Giuridica</t>
  </si>
  <si>
    <t>Autore</t>
  </si>
  <si>
    <t>Genere audiovisivo</t>
  </si>
  <si>
    <t>N.</t>
  </si>
  <si>
    <t>Prot.</t>
  </si>
  <si>
    <t>Provenienza</t>
  </si>
  <si>
    <t>Tipologia</t>
  </si>
  <si>
    <t>Titolo</t>
  </si>
  <si>
    <t>Produzione</t>
  </si>
  <si>
    <t>Coproduzione</t>
  </si>
  <si>
    <t>Location</t>
  </si>
  <si>
    <t>TOT</t>
  </si>
  <si>
    <t>Uomini e cani</t>
  </si>
  <si>
    <t>T.L.E. Tabacchi lavorati esteri</t>
  </si>
  <si>
    <t>Ipotesi Cinema</t>
  </si>
  <si>
    <t>Nicoletta Nesler e Marilisa Piga</t>
  </si>
  <si>
    <t>Documentario di creazione</t>
  </si>
  <si>
    <t>Gallipoli (ville), Otranto.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</si>
</sst>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#,##0.00"/>
  </numFmts>
  <fonts count="5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sz val="11"/>
      <color indexed="9"/>
      <name val="Arial"/>
      <family val="0"/>
    </font>
    <font>
      <sz val="11"/>
      <color indexed="9"/>
      <name val="Arial Bold"/>
      <family val="0"/>
    </font>
    <font>
      <sz val="8"/>
      <name val="Verdana"/>
      <family val="0"/>
    </font>
    <font>
      <b/>
      <sz val="11"/>
      <color indexed="9"/>
      <name val="Arial"/>
      <family val="0"/>
    </font>
    <font>
      <sz val="14"/>
      <color indexed="9"/>
      <name val="Arial Bold"/>
      <family val="0"/>
    </font>
    <font>
      <b/>
      <sz val="10"/>
      <color indexed="9"/>
      <name val="Helvetica Neue"/>
      <family val="0"/>
    </font>
    <font>
      <b/>
      <sz val="16"/>
      <color indexed="9"/>
      <name val="Helvetica Neue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2"/>
      <color indexed="9"/>
      <name val="Arial"/>
      <family val="0"/>
    </font>
    <font>
      <sz val="12"/>
      <color indexed="8"/>
      <name val="Helvetica Neue"/>
      <family val="0"/>
    </font>
    <font>
      <b/>
      <sz val="12"/>
      <color indexed="8"/>
      <name val="Helvetica Neue"/>
      <family val="0"/>
    </font>
    <font>
      <b/>
      <sz val="14"/>
      <color indexed="9"/>
      <name val="Arial"/>
      <family val="0"/>
    </font>
    <font>
      <b/>
      <sz val="14"/>
      <color indexed="8"/>
      <name val="Helvetica Neue"/>
      <family val="0"/>
    </font>
    <font>
      <sz val="11"/>
      <color indexed="9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4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1" applyNumberFormat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16" fontId="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0" fontId="1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170" fontId="16" fillId="36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8" fillId="0" borderId="11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" fillId="37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8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99CCFF"/>
      <rgbColor rgb="0066B132"/>
      <rgbColor rgb="00FE7038"/>
      <rgbColor rgb="00DA77FE"/>
      <rgbColor rgb="00FFFFF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4</xdr:col>
      <xdr:colOff>276225</xdr:colOff>
      <xdr:row>0</xdr:row>
      <xdr:rowOff>752475</xdr:rowOff>
    </xdr:to>
    <xdr:pic>
      <xdr:nvPicPr>
        <xdr:cNvPr id="1" name="Immagine 1" descr="marchioAFC_DEVELOP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3905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="75" zoomScaleNormal="75" workbookViewId="0" topLeftCell="A9">
      <selection activeCell="J28" sqref="J28"/>
    </sheetView>
  </sheetViews>
  <sheetFormatPr defaultColWidth="10.296875" defaultRowHeight="19.5" customHeight="1"/>
  <cols>
    <col min="1" max="1" width="5.8984375" style="1" customWidth="1"/>
    <col min="2" max="2" width="9" style="1" customWidth="1"/>
    <col min="3" max="3" width="10.69921875" style="1" customWidth="1"/>
    <col min="4" max="4" width="12.8984375" style="1" customWidth="1"/>
    <col min="5" max="5" width="10.69921875" style="1" customWidth="1"/>
    <col min="6" max="6" width="15.296875" style="1" customWidth="1"/>
    <col min="7" max="7" width="12.3984375" style="1" customWidth="1"/>
    <col min="8" max="8" width="17.8984375" style="1" customWidth="1"/>
    <col min="9" max="9" width="14.296875" style="1" customWidth="1"/>
    <col min="10" max="10" width="16.3984375" style="1" customWidth="1"/>
    <col min="11" max="12" width="18.69921875" style="1" customWidth="1"/>
    <col min="13" max="13" width="30.296875" style="1" customWidth="1"/>
    <col min="14" max="16" width="5.09765625" style="1" customWidth="1"/>
    <col min="17" max="17" width="20.09765625" style="1" customWidth="1"/>
    <col min="18" max="16384" width="10.296875" style="1" customWidth="1"/>
  </cols>
  <sheetData>
    <row r="1" spans="1:17" ht="66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s="2" customFormat="1" ht="27.75" customHeight="1">
      <c r="A2" s="36" t="s">
        <v>99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7" ht="9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s="5" customFormat="1" ht="18" customHeight="1">
      <c r="A4" s="14" t="s">
        <v>103</v>
      </c>
      <c r="B4" s="14" t="s">
        <v>104</v>
      </c>
      <c r="C4" s="14" t="s">
        <v>105</v>
      </c>
      <c r="D4" s="14" t="s">
        <v>108</v>
      </c>
      <c r="E4" s="16" t="s">
        <v>100</v>
      </c>
      <c r="F4" s="16" t="s">
        <v>109</v>
      </c>
      <c r="G4" s="17" t="s">
        <v>106</v>
      </c>
      <c r="H4" s="17" t="s">
        <v>107</v>
      </c>
      <c r="I4" s="17" t="s">
        <v>101</v>
      </c>
      <c r="J4" s="15" t="s">
        <v>102</v>
      </c>
      <c r="K4" s="18" t="s">
        <v>64</v>
      </c>
      <c r="L4" s="18" t="s">
        <v>65</v>
      </c>
      <c r="M4" s="17" t="s">
        <v>110</v>
      </c>
      <c r="N4" s="17">
        <v>1</v>
      </c>
      <c r="O4" s="17">
        <v>2</v>
      </c>
      <c r="P4" s="17" t="s">
        <v>111</v>
      </c>
      <c r="Q4" s="15" t="s">
        <v>66</v>
      </c>
    </row>
    <row r="5" spans="1:17" s="2" customFormat="1" ht="67.5" customHeight="1">
      <c r="A5" s="3">
        <v>1</v>
      </c>
      <c r="B5" s="3" t="s">
        <v>67</v>
      </c>
      <c r="C5" s="4" t="s">
        <v>68</v>
      </c>
      <c r="D5" s="3" t="s">
        <v>69</v>
      </c>
      <c r="E5" s="7" t="s">
        <v>70</v>
      </c>
      <c r="F5" s="7" t="s">
        <v>71</v>
      </c>
      <c r="G5" s="3" t="s">
        <v>72</v>
      </c>
      <c r="H5" s="4" t="s">
        <v>73</v>
      </c>
      <c r="I5" s="4" t="s">
        <v>74</v>
      </c>
      <c r="J5" s="4" t="s">
        <v>75</v>
      </c>
      <c r="K5" s="10">
        <v>101000</v>
      </c>
      <c r="L5" s="10">
        <v>1250000</v>
      </c>
      <c r="M5" s="4" t="s">
        <v>76</v>
      </c>
      <c r="N5" s="12">
        <v>24</v>
      </c>
      <c r="O5" s="12">
        <v>35</v>
      </c>
      <c r="P5" s="13">
        <f>SUM(N5:O5)</f>
        <v>59</v>
      </c>
      <c r="Q5" s="11"/>
    </row>
    <row r="6" spans="1:17" s="2" customFormat="1" ht="79.5" customHeight="1">
      <c r="A6" s="25">
        <v>2</v>
      </c>
      <c r="B6" s="25" t="s">
        <v>77</v>
      </c>
      <c r="C6" s="25" t="s">
        <v>78</v>
      </c>
      <c r="D6" s="25" t="s">
        <v>114</v>
      </c>
      <c r="E6" s="26" t="s">
        <v>79</v>
      </c>
      <c r="F6" s="26"/>
      <c r="G6" s="25" t="s">
        <v>80</v>
      </c>
      <c r="H6" s="25" t="s">
        <v>112</v>
      </c>
      <c r="I6" s="25" t="s">
        <v>81</v>
      </c>
      <c r="J6" s="25" t="s">
        <v>82</v>
      </c>
      <c r="K6" s="27">
        <v>111410</v>
      </c>
      <c r="L6" s="27">
        <v>1700000</v>
      </c>
      <c r="M6" s="25" t="s">
        <v>83</v>
      </c>
      <c r="N6" s="28">
        <v>35</v>
      </c>
      <c r="O6" s="28">
        <v>35</v>
      </c>
      <c r="P6" s="28">
        <f>SUM(N6:O6)</f>
        <v>70</v>
      </c>
      <c r="Q6" s="29">
        <v>15000</v>
      </c>
    </row>
    <row r="7" spans="1:17" s="2" customFormat="1" ht="132" customHeight="1">
      <c r="A7" s="3">
        <v>3</v>
      </c>
      <c r="B7" s="3" t="s">
        <v>84</v>
      </c>
      <c r="C7" s="3" t="s">
        <v>85</v>
      </c>
      <c r="D7" s="3" t="s">
        <v>86</v>
      </c>
      <c r="E7" s="7" t="s">
        <v>87</v>
      </c>
      <c r="F7" s="7"/>
      <c r="G7" s="4" t="s">
        <v>80</v>
      </c>
      <c r="H7" s="4" t="s">
        <v>88</v>
      </c>
      <c r="I7" s="4" t="s">
        <v>89</v>
      </c>
      <c r="J7" s="4" t="s">
        <v>90</v>
      </c>
      <c r="K7" s="10">
        <v>15000</v>
      </c>
      <c r="L7" s="10">
        <v>199989.34</v>
      </c>
      <c r="M7" s="3" t="s">
        <v>91</v>
      </c>
      <c r="N7" s="12">
        <v>18.5</v>
      </c>
      <c r="O7" s="12">
        <v>30</v>
      </c>
      <c r="P7" s="13">
        <v>49</v>
      </c>
      <c r="Q7" s="11"/>
    </row>
    <row r="8" spans="1:17" s="2" customFormat="1" ht="100.5" customHeight="1">
      <c r="A8" s="3">
        <v>4</v>
      </c>
      <c r="B8" s="3" t="s">
        <v>92</v>
      </c>
      <c r="C8" s="3" t="s">
        <v>78</v>
      </c>
      <c r="D8" s="4" t="s">
        <v>93</v>
      </c>
      <c r="E8" s="7" t="s">
        <v>94</v>
      </c>
      <c r="F8" s="7"/>
      <c r="G8" s="3" t="s">
        <v>95</v>
      </c>
      <c r="H8" s="3" t="s">
        <v>96</v>
      </c>
      <c r="I8" s="4" t="s">
        <v>97</v>
      </c>
      <c r="J8" s="4" t="s">
        <v>98</v>
      </c>
      <c r="K8" s="10">
        <v>12000</v>
      </c>
      <c r="L8" s="10">
        <v>56465</v>
      </c>
      <c r="M8" s="4" t="s">
        <v>27</v>
      </c>
      <c r="N8" s="12">
        <v>10</v>
      </c>
      <c r="O8" s="12">
        <v>28</v>
      </c>
      <c r="P8" s="13">
        <v>38</v>
      </c>
      <c r="Q8" s="11"/>
    </row>
    <row r="9" spans="1:17" s="2" customFormat="1" ht="84.75" customHeight="1">
      <c r="A9" s="3">
        <v>5</v>
      </c>
      <c r="B9" s="3" t="s">
        <v>28</v>
      </c>
      <c r="C9" s="3" t="s">
        <v>29</v>
      </c>
      <c r="D9" s="6" t="s">
        <v>30</v>
      </c>
      <c r="E9" s="7" t="s">
        <v>79</v>
      </c>
      <c r="F9" s="8" t="s">
        <v>31</v>
      </c>
      <c r="G9" s="3" t="s">
        <v>32</v>
      </c>
      <c r="H9" s="3" t="s">
        <v>33</v>
      </c>
      <c r="I9" s="4" t="s">
        <v>115</v>
      </c>
      <c r="J9" s="4" t="s">
        <v>116</v>
      </c>
      <c r="K9" s="10">
        <v>63700</v>
      </c>
      <c r="L9" s="10">
        <v>236490</v>
      </c>
      <c r="M9" s="4" t="s">
        <v>117</v>
      </c>
      <c r="N9" s="12">
        <v>27.5</v>
      </c>
      <c r="O9" s="12">
        <v>33</v>
      </c>
      <c r="P9" s="13">
        <v>61</v>
      </c>
      <c r="Q9" s="11"/>
    </row>
    <row r="10" spans="1:17" s="2" customFormat="1" ht="54" customHeight="1">
      <c r="A10" s="3">
        <v>6</v>
      </c>
      <c r="B10" s="3" t="s">
        <v>34</v>
      </c>
      <c r="C10" s="3" t="s">
        <v>78</v>
      </c>
      <c r="D10" s="3" t="s">
        <v>35</v>
      </c>
      <c r="E10" s="7" t="s">
        <v>79</v>
      </c>
      <c r="F10" s="7"/>
      <c r="G10" s="3" t="s">
        <v>80</v>
      </c>
      <c r="H10" s="4" t="s">
        <v>36</v>
      </c>
      <c r="I10" s="4" t="s">
        <v>37</v>
      </c>
      <c r="J10" s="4"/>
      <c r="K10" s="10">
        <v>36896</v>
      </c>
      <c r="L10" s="10">
        <v>800000</v>
      </c>
      <c r="M10" s="4" t="s">
        <v>38</v>
      </c>
      <c r="N10" s="12">
        <v>12.5</v>
      </c>
      <c r="O10" s="12">
        <v>30</v>
      </c>
      <c r="P10" s="13">
        <v>43</v>
      </c>
      <c r="Q10" s="11"/>
    </row>
    <row r="11" spans="1:17" s="2" customFormat="1" ht="129.75" customHeight="1">
      <c r="A11" s="3">
        <v>7</v>
      </c>
      <c r="B11" s="3" t="s">
        <v>39</v>
      </c>
      <c r="C11" s="3" t="s">
        <v>40</v>
      </c>
      <c r="D11" s="3" t="s">
        <v>41</v>
      </c>
      <c r="E11" s="7" t="s">
        <v>79</v>
      </c>
      <c r="F11" s="7"/>
      <c r="G11" s="3" t="s">
        <v>80</v>
      </c>
      <c r="H11" s="3" t="s">
        <v>42</v>
      </c>
      <c r="I11" s="4" t="s">
        <v>43</v>
      </c>
      <c r="J11" s="4"/>
      <c r="K11" s="10">
        <v>207600</v>
      </c>
      <c r="L11" s="10">
        <v>2500000</v>
      </c>
      <c r="M11" s="4" t="s">
        <v>44</v>
      </c>
      <c r="N11" s="12">
        <v>25</v>
      </c>
      <c r="O11" s="12">
        <v>35</v>
      </c>
      <c r="P11" s="12">
        <v>60</v>
      </c>
      <c r="Q11" s="11"/>
    </row>
    <row r="12" spans="1:17" s="2" customFormat="1" ht="120.75" customHeight="1">
      <c r="A12" s="25">
        <v>8</v>
      </c>
      <c r="B12" s="25" t="s">
        <v>45</v>
      </c>
      <c r="C12" s="25" t="s">
        <v>78</v>
      </c>
      <c r="D12" s="30" t="s">
        <v>46</v>
      </c>
      <c r="E12" s="26" t="s">
        <v>79</v>
      </c>
      <c r="F12" s="26"/>
      <c r="G12" s="25" t="s">
        <v>47</v>
      </c>
      <c r="H12" s="30" t="s">
        <v>113</v>
      </c>
      <c r="I12" s="30" t="s">
        <v>48</v>
      </c>
      <c r="J12" s="30"/>
      <c r="K12" s="27">
        <v>37000</v>
      </c>
      <c r="L12" s="27">
        <v>158000</v>
      </c>
      <c r="M12" s="31" t="s">
        <v>49</v>
      </c>
      <c r="N12" s="32">
        <v>47</v>
      </c>
      <c r="O12" s="32">
        <v>30</v>
      </c>
      <c r="P12" s="28">
        <v>77</v>
      </c>
      <c r="Q12" s="29">
        <v>15000</v>
      </c>
    </row>
    <row r="13" spans="1:17" s="2" customFormat="1" ht="75" customHeight="1">
      <c r="A13" s="3">
        <v>9</v>
      </c>
      <c r="B13" s="3" t="s">
        <v>50</v>
      </c>
      <c r="C13" s="3" t="s">
        <v>29</v>
      </c>
      <c r="D13" s="3" t="s">
        <v>51</v>
      </c>
      <c r="E13" s="7" t="s">
        <v>52</v>
      </c>
      <c r="F13" s="9" t="s">
        <v>53</v>
      </c>
      <c r="G13" s="3" t="s">
        <v>80</v>
      </c>
      <c r="H13" s="3" t="s">
        <v>54</v>
      </c>
      <c r="I13" s="4" t="s">
        <v>55</v>
      </c>
      <c r="J13" s="3" t="s">
        <v>56</v>
      </c>
      <c r="K13" s="10">
        <v>36760</v>
      </c>
      <c r="L13" s="10">
        <v>394295</v>
      </c>
      <c r="M13" s="4" t="s">
        <v>57</v>
      </c>
      <c r="N13" s="12">
        <v>15</v>
      </c>
      <c r="O13" s="12">
        <v>30</v>
      </c>
      <c r="P13" s="12">
        <v>45</v>
      </c>
      <c r="Q13" s="11"/>
    </row>
    <row r="14" spans="1:17" s="2" customFormat="1" ht="72" customHeight="1">
      <c r="A14" s="3">
        <v>10</v>
      </c>
      <c r="B14" s="3" t="s">
        <v>58</v>
      </c>
      <c r="C14" s="4" t="s">
        <v>59</v>
      </c>
      <c r="D14" s="4" t="s">
        <v>60</v>
      </c>
      <c r="E14" s="7" t="s">
        <v>94</v>
      </c>
      <c r="F14" s="7"/>
      <c r="G14" s="3" t="s">
        <v>80</v>
      </c>
      <c r="H14" s="3" t="s">
        <v>61</v>
      </c>
      <c r="I14" s="3" t="s">
        <v>62</v>
      </c>
      <c r="J14" s="3" t="s">
        <v>63</v>
      </c>
      <c r="K14" s="10">
        <v>29925</v>
      </c>
      <c r="L14" s="10">
        <v>796467.46</v>
      </c>
      <c r="M14" s="4" t="s">
        <v>1</v>
      </c>
      <c r="N14" s="12">
        <v>33</v>
      </c>
      <c r="O14" s="12">
        <v>28</v>
      </c>
      <c r="P14" s="12">
        <v>61</v>
      </c>
      <c r="Q14" s="11"/>
    </row>
    <row r="15" spans="1:17" s="2" customFormat="1" ht="54" customHeight="1">
      <c r="A15" s="3">
        <v>11</v>
      </c>
      <c r="B15" s="3" t="s">
        <v>2</v>
      </c>
      <c r="C15" s="3" t="s">
        <v>3</v>
      </c>
      <c r="D15" s="3" t="s">
        <v>4</v>
      </c>
      <c r="E15" s="7" t="s">
        <v>79</v>
      </c>
      <c r="F15" s="7" t="s">
        <v>5</v>
      </c>
      <c r="G15" s="3" t="s">
        <v>80</v>
      </c>
      <c r="H15" s="3" t="s">
        <v>6</v>
      </c>
      <c r="I15" s="4" t="s">
        <v>7</v>
      </c>
      <c r="J15" s="4"/>
      <c r="K15" s="10">
        <v>80000</v>
      </c>
      <c r="L15" s="10">
        <v>1000000</v>
      </c>
      <c r="M15" s="4" t="s">
        <v>8</v>
      </c>
      <c r="N15" s="12">
        <v>10</v>
      </c>
      <c r="O15" s="12">
        <v>35</v>
      </c>
      <c r="P15" s="12">
        <v>45</v>
      </c>
      <c r="Q15" s="11"/>
    </row>
    <row r="16" spans="1:17" s="2" customFormat="1" ht="127.5" customHeight="1">
      <c r="A16" s="3">
        <v>12</v>
      </c>
      <c r="B16" s="3" t="s">
        <v>9</v>
      </c>
      <c r="C16" s="4" t="s">
        <v>78</v>
      </c>
      <c r="D16" s="4" t="s">
        <v>10</v>
      </c>
      <c r="E16" s="7" t="s">
        <v>79</v>
      </c>
      <c r="F16" s="7" t="s">
        <v>11</v>
      </c>
      <c r="G16" s="4" t="s">
        <v>80</v>
      </c>
      <c r="H16" s="4" t="s">
        <v>12</v>
      </c>
      <c r="I16" s="4" t="s">
        <v>13</v>
      </c>
      <c r="J16" s="4" t="s">
        <v>14</v>
      </c>
      <c r="K16" s="10">
        <v>34300</v>
      </c>
      <c r="L16" s="10">
        <v>943923</v>
      </c>
      <c r="M16" s="4" t="s">
        <v>15</v>
      </c>
      <c r="N16" s="12">
        <v>17.5</v>
      </c>
      <c r="O16" s="12">
        <v>37</v>
      </c>
      <c r="P16" s="13">
        <v>55</v>
      </c>
      <c r="Q16" s="11"/>
    </row>
    <row r="17" spans="1:17" s="2" customFormat="1" ht="75.75" customHeight="1">
      <c r="A17" s="3">
        <v>13</v>
      </c>
      <c r="B17" s="3" t="s">
        <v>16</v>
      </c>
      <c r="C17" s="3" t="s">
        <v>17</v>
      </c>
      <c r="D17" s="3" t="s">
        <v>18</v>
      </c>
      <c r="E17" s="7" t="s">
        <v>19</v>
      </c>
      <c r="F17" s="7"/>
      <c r="G17" s="4" t="s">
        <v>80</v>
      </c>
      <c r="H17" s="3" t="s">
        <v>20</v>
      </c>
      <c r="I17" s="4" t="s">
        <v>21</v>
      </c>
      <c r="J17" s="4" t="s">
        <v>22</v>
      </c>
      <c r="K17" s="10">
        <v>63519</v>
      </c>
      <c r="L17" s="10">
        <v>7500957</v>
      </c>
      <c r="M17" s="4" t="s">
        <v>23</v>
      </c>
      <c r="N17" s="12">
        <v>20</v>
      </c>
      <c r="O17" s="12">
        <v>35</v>
      </c>
      <c r="P17" s="12">
        <v>55</v>
      </c>
      <c r="Q17" s="11"/>
    </row>
    <row r="18" spans="1:17" s="2" customFormat="1" ht="24.75" customHeight="1">
      <c r="A18" s="23"/>
      <c r="B18" s="24"/>
      <c r="C18" s="24"/>
      <c r="D18" s="24"/>
      <c r="E18" s="24"/>
      <c r="F18" s="24"/>
      <c r="G18" s="24"/>
      <c r="H18" s="24"/>
      <c r="I18" s="23"/>
      <c r="J18" s="20" t="s">
        <v>26</v>
      </c>
      <c r="K18" s="21">
        <f>SUM(K5:K17)</f>
        <v>829110</v>
      </c>
      <c r="L18" s="21">
        <f>SUM(L5:L17)</f>
        <v>17536586.8</v>
      </c>
      <c r="M18" s="44" t="s">
        <v>25</v>
      </c>
      <c r="N18" s="45"/>
      <c r="O18" s="45"/>
      <c r="P18" s="45"/>
      <c r="Q18" s="19">
        <v>30000</v>
      </c>
    </row>
    <row r="19" spans="1:17" ht="12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27" customHeight="1">
      <c r="A20" s="46" t="s">
        <v>24</v>
      </c>
      <c r="B20" s="47"/>
      <c r="C20" s="47"/>
      <c r="D20" s="47"/>
      <c r="E20" s="47"/>
      <c r="F20" s="47"/>
      <c r="G20" s="47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8" ht="19.5" customHeight="1">
      <c r="A21" s="48" t="s">
        <v>0</v>
      </c>
      <c r="B21" s="49"/>
      <c r="C21" s="49"/>
      <c r="D21" s="49"/>
      <c r="E21" s="49"/>
      <c r="F21" s="49"/>
      <c r="G21" s="49"/>
      <c r="H21" s="50"/>
    </row>
  </sheetData>
  <sheetProtection/>
  <mergeCells count="7">
    <mergeCell ref="A21:H21"/>
    <mergeCell ref="A1:Q1"/>
    <mergeCell ref="A2:Q2"/>
    <mergeCell ref="A3:Q3"/>
    <mergeCell ref="A19:Q19"/>
    <mergeCell ref="M18:P18"/>
    <mergeCell ref="A20:G20"/>
  </mergeCells>
  <printOptions/>
  <pageMargins left="0" right="0" top="0.2" bottom="0.21" header="0.10999999999999999" footer="0.19"/>
  <pageSetup firstPageNumber="1" useFirstPageNumber="1" orientation="landscape" paperSize="8" scale="55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Modugno</dc:creator>
  <cp:keywords/>
  <dc:description/>
  <cp:lastModifiedBy>Daniela Tonti</cp:lastModifiedBy>
  <cp:lastPrinted>2013-06-24T10:17:03Z</cp:lastPrinted>
  <dcterms:created xsi:type="dcterms:W3CDTF">2013-01-07T10:11:35Z</dcterms:created>
  <dcterms:modified xsi:type="dcterms:W3CDTF">2013-09-16T10:38:35Z</dcterms:modified>
  <cp:category/>
  <cp:version/>
  <cp:contentType/>
  <cp:contentStatus/>
</cp:coreProperties>
</file>